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2022" sheetId="2" r:id="rId1"/>
    <sheet name="2023" sheetId="1" r:id="rId2"/>
  </sheets>
  <calcPr calcId="125725"/>
</workbook>
</file>

<file path=xl/calcChain.xml><?xml version="1.0" encoding="utf-8"?>
<calcChain xmlns="http://schemas.openxmlformats.org/spreadsheetml/2006/main">
  <c r="S14" i="1"/>
  <c r="H25"/>
  <c r="G25"/>
  <c r="N16"/>
  <c r="N25" s="1"/>
  <c r="M16"/>
  <c r="M25" s="1"/>
  <c r="H16"/>
  <c r="G16"/>
  <c r="S15"/>
  <c r="H17" i="2"/>
  <c r="H26" s="1"/>
  <c r="G17"/>
  <c r="G26" s="1"/>
  <c r="N17"/>
  <c r="N26" s="1"/>
  <c r="M17"/>
  <c r="S17" s="1"/>
  <c r="S16" i="1" l="1"/>
  <c r="S25"/>
  <c r="M26" i="2"/>
  <c r="S26" s="1"/>
  <c r="S16" l="1"/>
  <c r="S15"/>
  <c r="S14"/>
</calcChain>
</file>

<file path=xl/sharedStrings.xml><?xml version="1.0" encoding="utf-8"?>
<sst xmlns="http://schemas.openxmlformats.org/spreadsheetml/2006/main" count="100" uniqueCount="45">
  <si>
    <t>Место расположения объекта</t>
  </si>
  <si>
    <t>тарифного источника</t>
  </si>
  <si>
    <t>Планируемая сумма финансирования  мероприятия, тыс. руб.</t>
  </si>
  <si>
    <t>Фактическая сумма финансирования мероприятия, тыс.руб.</t>
  </si>
  <si>
    <t>Всего, в том числе за счет:</t>
  </si>
  <si>
    <t>ИТОГО</t>
  </si>
  <si>
    <t>№ п/п</t>
  </si>
  <si>
    <t xml:space="preserve">средств Фонда национального благосостояния </t>
  </si>
  <si>
    <t>кредитных средствх и займов</t>
  </si>
  <si>
    <t>бюджетных средств</t>
  </si>
  <si>
    <t>иных источников (с указанием источников)</t>
  </si>
  <si>
    <t>…</t>
  </si>
  <si>
    <t>Мероприятия по подключению к системе теплоснабжения, направленных на создание технической возможности подключения (реконструкцию существующих объектов) и финансируемых за счет платы за подключение к системе теплоснабжения</t>
  </si>
  <si>
    <t>Мероприятия ремонтной программы объектов системы теплоснабжения с тарифным источником</t>
  </si>
  <si>
    <t>Мероприятия нвестиционной программы в сфере теплоснабжения</t>
  </si>
  <si>
    <t>Прочие мероприятия по ремонту, строительству, техническому перевооружению, реконструкции  и (или) модернизации объектов теплоснабжения</t>
  </si>
  <si>
    <t>Всего по организации</t>
  </si>
  <si>
    <t>Дата исполнения мероприятия, План/Факт</t>
  </si>
  <si>
    <t>Приложение 2</t>
  </si>
  <si>
    <t>Приложение 1</t>
  </si>
  <si>
    <t>Объем работ, Факт (протяженность и диаметр, единицы и др.)</t>
  </si>
  <si>
    <t>Объем работ, План (протяженность и диаметр, единицы и др.)</t>
  </si>
  <si>
    <t>наименование организации</t>
  </si>
  <si>
    <t>Наименование мероприятия (объекта)</t>
  </si>
  <si>
    <t>% выполнения                       ( столбец 13/ столбец 7)</t>
  </si>
  <si>
    <t>% выполнения                       ( столбец 13 / столбец 7)</t>
  </si>
  <si>
    <t>Информация по реализации мероприятий  по ремонту, строительству, техническому перевооружению, реконструкции  и (или) модернизации объектов теплоснабжения за 2022 год    АО "Электросигнал"</t>
  </si>
  <si>
    <t>Инвестиции отсутствуют</t>
  </si>
  <si>
    <t>Подключения отсутствуют</t>
  </si>
  <si>
    <t>Замена станции катодной защиты ПАСК-3</t>
  </si>
  <si>
    <t>Новосибирск, ул.Большевистская, 109</t>
  </si>
  <si>
    <t>Капитальный ремонт мягкой кровли здания котельной</t>
  </si>
  <si>
    <t>Ремонт служебных, бытовых, производственных помещений котельной</t>
  </si>
  <si>
    <t>1040 м2</t>
  </si>
  <si>
    <t>1040м2</t>
  </si>
  <si>
    <t>Замена участка теплотрассы</t>
  </si>
  <si>
    <t>Модернизация дымососов водогрейных котлов (установка частотного регулятора)</t>
  </si>
  <si>
    <t>Новосибирск, ул.Добролюбова, 31</t>
  </si>
  <si>
    <t>Информация по реализации мероприятий  по ремонту, строительству, техническому перевооружению, реконструкции  и (или) модернизации объектов теплоснабжения за 2023 год по состоянию на 01.08.2023 АО "Электросигнал"</t>
  </si>
  <si>
    <t>-</t>
  </si>
  <si>
    <t>Главный инженер</t>
  </si>
  <si>
    <t>С.В. Голиков</t>
  </si>
  <si>
    <t>Кривчун О.С.</t>
  </si>
  <si>
    <t>269-30-03 (доб. 63-12)</t>
  </si>
  <si>
    <t>Работы ведутся, срок окончания 2024год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</si>
</sst>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/>
    <xf numFmtId="0" fontId="4" fillId="0" borderId="0" xfId="0" applyFont="1"/>
    <xf numFmtId="0" fontId="6" fillId="0" borderId="1" xfId="0" applyFont="1" applyBorder="1" applyAlignment="1"/>
    <xf numFmtId="0" fontId="5" fillId="0" borderId="1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3" fillId="0" borderId="1" xfId="0" applyFont="1" applyBorder="1" applyAlignment="1"/>
    <xf numFmtId="0" fontId="2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1" xfId="0" applyFont="1" applyBorder="1" applyAlignment="1">
      <alignment horizontal="left"/>
    </xf>
    <xf numFmtId="0" fontId="6" fillId="0" borderId="1" xfId="0" applyFont="1" applyBorder="1" applyAlignment="1"/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70" zoomScaleNormal="70" workbookViewId="0">
      <selection activeCell="A17" sqref="A17:E17"/>
    </sheetView>
  </sheetViews>
  <sheetFormatPr defaultRowHeight="15"/>
  <cols>
    <col min="2" max="2" width="21.42578125" customWidth="1"/>
    <col min="3" max="3" width="23.85546875" customWidth="1"/>
    <col min="4" max="4" width="17.140625" customWidth="1"/>
    <col min="5" max="6" width="19" customWidth="1"/>
    <col min="7" max="7" width="17.42578125" customWidth="1"/>
    <col min="8" max="8" width="13.7109375" customWidth="1"/>
    <col min="9" max="9" width="20.28515625" customWidth="1"/>
    <col min="10" max="11" width="14.5703125" customWidth="1"/>
    <col min="12" max="12" width="16.85546875" customWidth="1"/>
    <col min="13" max="13" width="17.85546875" customWidth="1"/>
    <col min="14" max="14" width="15" customWidth="1"/>
    <col min="15" max="15" width="20.5703125" customWidth="1"/>
    <col min="16" max="16" width="12.7109375" customWidth="1"/>
    <col min="17" max="17" width="14.5703125" customWidth="1"/>
    <col min="18" max="18" width="16.140625" customWidth="1"/>
    <col min="19" max="19" width="17.140625" customWidth="1"/>
  </cols>
  <sheetData>
    <row r="1" spans="1:19" ht="18.75">
      <c r="O1" s="25" t="s">
        <v>19</v>
      </c>
      <c r="P1" s="26"/>
      <c r="Q1" s="26"/>
      <c r="R1" s="26"/>
      <c r="S1" s="27"/>
    </row>
    <row r="2" spans="1:19" ht="12" customHeight="1">
      <c r="O2" s="3"/>
      <c r="P2" s="3"/>
    </row>
    <row r="3" spans="1:19" ht="15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9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 t="s">
        <v>22</v>
      </c>
      <c r="P4" s="32"/>
      <c r="Q4" s="32"/>
    </row>
    <row r="5" spans="1:19" ht="12" customHeight="1">
      <c r="C5" s="3"/>
    </row>
    <row r="6" spans="1:19" ht="42.75" customHeight="1">
      <c r="A6" s="29" t="s">
        <v>6</v>
      </c>
      <c r="B6" s="30" t="s">
        <v>23</v>
      </c>
      <c r="C6" s="30" t="s">
        <v>0</v>
      </c>
      <c r="D6" s="30" t="s">
        <v>17</v>
      </c>
      <c r="E6" s="30" t="s">
        <v>21</v>
      </c>
      <c r="F6" s="30" t="s">
        <v>20</v>
      </c>
      <c r="G6" s="30" t="s">
        <v>2</v>
      </c>
      <c r="H6" s="30"/>
      <c r="I6" s="30"/>
      <c r="J6" s="30"/>
      <c r="K6" s="30"/>
      <c r="L6" s="30"/>
      <c r="M6" s="30" t="s">
        <v>3</v>
      </c>
      <c r="N6" s="30"/>
      <c r="O6" s="30"/>
      <c r="P6" s="30"/>
      <c r="Q6" s="30"/>
      <c r="R6" s="29"/>
      <c r="S6" s="30" t="s">
        <v>24</v>
      </c>
    </row>
    <row r="7" spans="1:19" ht="81" customHeight="1">
      <c r="A7" s="29"/>
      <c r="B7" s="30"/>
      <c r="C7" s="30"/>
      <c r="D7" s="30"/>
      <c r="E7" s="30"/>
      <c r="F7" s="30"/>
      <c r="G7" s="6" t="s">
        <v>4</v>
      </c>
      <c r="H7" s="6" t="s">
        <v>1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4</v>
      </c>
      <c r="N7" s="6" t="s">
        <v>1</v>
      </c>
      <c r="O7" s="6" t="s">
        <v>7</v>
      </c>
      <c r="P7" s="6" t="s">
        <v>8</v>
      </c>
      <c r="Q7" s="6" t="s">
        <v>9</v>
      </c>
      <c r="R7" s="6" t="s">
        <v>10</v>
      </c>
      <c r="S7" s="30"/>
    </row>
    <row r="8" spans="1:19" ht="14.25" customHeight="1">
      <c r="A8" s="5">
        <v>1</v>
      </c>
      <c r="B8" s="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</row>
    <row r="9" spans="1:19" ht="21" customHeight="1">
      <c r="A9" s="33" t="s">
        <v>14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4"/>
      <c r="S9" s="4"/>
    </row>
    <row r="10" spans="1:19" ht="18.75">
      <c r="A10" s="1">
        <v>1</v>
      </c>
      <c r="B10" s="16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"/>
      <c r="S10" s="4"/>
    </row>
    <row r="11" spans="1:19" ht="18.75">
      <c r="A11" s="1" t="s">
        <v>11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"/>
      <c r="S11" s="4"/>
    </row>
    <row r="12" spans="1:19" ht="18.75">
      <c r="A12" s="35" t="s">
        <v>5</v>
      </c>
      <c r="B12" s="35"/>
      <c r="C12" s="35"/>
      <c r="D12" s="34"/>
      <c r="E12" s="34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"/>
      <c r="S12" s="4"/>
    </row>
    <row r="13" spans="1:19" ht="18.75">
      <c r="A13" s="33" t="s">
        <v>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4"/>
      <c r="S13" s="4"/>
    </row>
    <row r="14" spans="1:19" ht="56.25">
      <c r="A14" s="1">
        <v>1</v>
      </c>
      <c r="B14" s="18" t="s">
        <v>29</v>
      </c>
      <c r="C14" s="19" t="s">
        <v>30</v>
      </c>
      <c r="D14" s="22">
        <v>44743</v>
      </c>
      <c r="E14" s="20" t="s">
        <v>39</v>
      </c>
      <c r="F14" s="20" t="s">
        <v>39</v>
      </c>
      <c r="G14" s="20">
        <v>200</v>
      </c>
      <c r="H14" s="20">
        <v>200</v>
      </c>
      <c r="I14" s="2"/>
      <c r="J14" s="2"/>
      <c r="K14" s="2"/>
      <c r="L14" s="2"/>
      <c r="M14" s="20">
        <v>200</v>
      </c>
      <c r="N14" s="20">
        <v>200</v>
      </c>
      <c r="O14" s="2"/>
      <c r="P14" s="2"/>
      <c r="Q14" s="2"/>
      <c r="R14" s="4"/>
      <c r="S14" s="21">
        <f>M14/G14*100</f>
        <v>100</v>
      </c>
    </row>
    <row r="15" spans="1:19" ht="75">
      <c r="A15" s="1">
        <v>3</v>
      </c>
      <c r="B15" s="18" t="s">
        <v>31</v>
      </c>
      <c r="C15" s="19" t="s">
        <v>30</v>
      </c>
      <c r="D15" s="22">
        <v>44774</v>
      </c>
      <c r="E15" s="20" t="s">
        <v>33</v>
      </c>
      <c r="F15" s="20" t="s">
        <v>34</v>
      </c>
      <c r="G15" s="20">
        <v>550</v>
      </c>
      <c r="H15" s="20">
        <v>550</v>
      </c>
      <c r="I15" s="2"/>
      <c r="J15" s="2"/>
      <c r="K15" s="2"/>
      <c r="L15" s="2"/>
      <c r="M15" s="20">
        <v>425</v>
      </c>
      <c r="N15" s="20">
        <v>425</v>
      </c>
      <c r="O15" s="2"/>
      <c r="P15" s="2"/>
      <c r="Q15" s="2"/>
      <c r="R15" s="4"/>
      <c r="S15" s="21">
        <f>M15/G15*100</f>
        <v>77.272727272727266</v>
      </c>
    </row>
    <row r="16" spans="1:19" ht="112.5">
      <c r="A16" s="1">
        <v>4</v>
      </c>
      <c r="B16" s="18" t="s">
        <v>32</v>
      </c>
      <c r="C16" s="19" t="s">
        <v>30</v>
      </c>
      <c r="D16" s="22">
        <v>44835</v>
      </c>
      <c r="E16" s="20" t="s">
        <v>39</v>
      </c>
      <c r="F16" s="20" t="s">
        <v>39</v>
      </c>
      <c r="G16" s="20">
        <v>420</v>
      </c>
      <c r="H16" s="20">
        <v>420</v>
      </c>
      <c r="I16" s="2"/>
      <c r="J16" s="2"/>
      <c r="K16" s="2"/>
      <c r="L16" s="2"/>
      <c r="M16" s="20">
        <v>420</v>
      </c>
      <c r="N16" s="20">
        <v>420</v>
      </c>
      <c r="O16" s="2"/>
      <c r="P16" s="2"/>
      <c r="Q16" s="2"/>
      <c r="R16" s="4"/>
      <c r="S16" s="21">
        <f>M16/G16*100</f>
        <v>100</v>
      </c>
    </row>
    <row r="17" spans="1:19" ht="18.75">
      <c r="A17" s="35" t="s">
        <v>5</v>
      </c>
      <c r="B17" s="35"/>
      <c r="C17" s="35"/>
      <c r="D17" s="34"/>
      <c r="E17" s="34"/>
      <c r="F17" s="7"/>
      <c r="G17" s="23">
        <f>G14+G15+G16</f>
        <v>1170</v>
      </c>
      <c r="H17" s="23">
        <f>H14+H15+H16</f>
        <v>1170</v>
      </c>
      <c r="I17" s="2"/>
      <c r="J17" s="2"/>
      <c r="K17" s="2"/>
      <c r="L17" s="2"/>
      <c r="M17" s="23">
        <f>M14+M15+M16</f>
        <v>1045</v>
      </c>
      <c r="N17" s="23">
        <f>N14+N15+N16</f>
        <v>1045</v>
      </c>
      <c r="O17" s="2"/>
      <c r="P17" s="2"/>
      <c r="Q17" s="2"/>
      <c r="R17" s="4"/>
      <c r="S17" s="21">
        <f>M17/G17*100</f>
        <v>89.316239316239319</v>
      </c>
    </row>
    <row r="18" spans="1:19" ht="18.75">
      <c r="A18" s="33" t="s">
        <v>12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4"/>
      <c r="S18" s="4"/>
    </row>
    <row r="19" spans="1:19" ht="18.75">
      <c r="A19" s="1">
        <v>1</v>
      </c>
      <c r="B19" s="16" t="s">
        <v>28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4"/>
      <c r="S19" s="4"/>
    </row>
    <row r="20" spans="1:19" ht="18.75">
      <c r="A20" s="1" t="s">
        <v>11</v>
      </c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4"/>
      <c r="S20" s="4"/>
    </row>
    <row r="21" spans="1:19" ht="18.75">
      <c r="A21" s="35" t="s">
        <v>5</v>
      </c>
      <c r="B21" s="35"/>
      <c r="C21" s="35"/>
      <c r="D21" s="34"/>
      <c r="E21" s="34"/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"/>
      <c r="S21" s="4"/>
    </row>
    <row r="22" spans="1:19" ht="18.75">
      <c r="A22" s="33" t="s">
        <v>15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4"/>
      <c r="S22" s="4"/>
    </row>
    <row r="23" spans="1:19" ht="18.75">
      <c r="A23" s="1">
        <v>1</v>
      </c>
      <c r="B23" s="18"/>
      <c r="C23" s="19"/>
      <c r="D23" s="2"/>
      <c r="E23" s="2"/>
      <c r="F23" s="2"/>
      <c r="G23" s="20"/>
      <c r="H23" s="20"/>
      <c r="I23" s="2"/>
      <c r="J23" s="2"/>
      <c r="K23" s="2"/>
      <c r="L23" s="2"/>
      <c r="M23" s="20"/>
      <c r="N23" s="20"/>
      <c r="O23" s="2"/>
      <c r="P23" s="2"/>
      <c r="Q23" s="2"/>
      <c r="R23" s="4"/>
      <c r="S23" s="21"/>
    </row>
    <row r="24" spans="1:19" ht="18.75">
      <c r="A24" s="1" t="s">
        <v>11</v>
      </c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"/>
      <c r="S24" s="4"/>
    </row>
    <row r="25" spans="1:19" ht="18.75">
      <c r="A25" s="35" t="s">
        <v>5</v>
      </c>
      <c r="B25" s="35"/>
      <c r="C25" s="35"/>
      <c r="D25" s="33"/>
      <c r="E25" s="33"/>
      <c r="F25" s="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4"/>
      <c r="S25" s="4"/>
    </row>
    <row r="26" spans="1:19" ht="18.75">
      <c r="A26" s="36" t="s">
        <v>16</v>
      </c>
      <c r="B26" s="37"/>
      <c r="C26" s="37"/>
      <c r="D26" s="37"/>
      <c r="E26" s="37"/>
      <c r="F26" s="9"/>
      <c r="G26" s="23">
        <f>G17</f>
        <v>1170</v>
      </c>
      <c r="H26" s="23">
        <f>H17</f>
        <v>1170</v>
      </c>
      <c r="I26" s="4"/>
      <c r="J26" s="4"/>
      <c r="K26" s="4"/>
      <c r="L26" s="4"/>
      <c r="M26" s="23">
        <f>M17</f>
        <v>1045</v>
      </c>
      <c r="N26" s="23">
        <f>N17</f>
        <v>1045</v>
      </c>
      <c r="O26" s="4"/>
      <c r="P26" s="4"/>
      <c r="Q26" s="4"/>
      <c r="R26" s="4"/>
      <c r="S26" s="21">
        <f>M26/G26*100</f>
        <v>89.316239316239319</v>
      </c>
    </row>
    <row r="30" spans="1:19" ht="18.75">
      <c r="A30" s="3"/>
      <c r="B30" s="3"/>
      <c r="C30" s="3"/>
      <c r="D30" s="3" t="s">
        <v>40</v>
      </c>
      <c r="E30" s="3"/>
      <c r="F30" s="3"/>
      <c r="G30" s="3"/>
      <c r="H30" s="3"/>
      <c r="I30" s="3" t="s">
        <v>41</v>
      </c>
      <c r="J30" s="24"/>
      <c r="K30" s="24"/>
    </row>
    <row r="34" spans="2:2">
      <c r="B34" t="s">
        <v>42</v>
      </c>
    </row>
    <row r="35" spans="2:2">
      <c r="B35" t="s">
        <v>43</v>
      </c>
    </row>
  </sheetData>
  <mergeCells count="21">
    <mergeCell ref="A22:Q22"/>
    <mergeCell ref="A25:E25"/>
    <mergeCell ref="A26:E26"/>
    <mergeCell ref="F6:F7"/>
    <mergeCell ref="A18:Q18"/>
    <mergeCell ref="A9:Q9"/>
    <mergeCell ref="A12:E12"/>
    <mergeCell ref="A13:Q13"/>
    <mergeCell ref="A17:E17"/>
    <mergeCell ref="A21:E21"/>
    <mergeCell ref="O1:S1"/>
    <mergeCell ref="A3:Q3"/>
    <mergeCell ref="A6:A7"/>
    <mergeCell ref="B6:B7"/>
    <mergeCell ref="C6:C7"/>
    <mergeCell ref="D6:D7"/>
    <mergeCell ref="E6:E7"/>
    <mergeCell ref="G6:L6"/>
    <mergeCell ref="M6:R6"/>
    <mergeCell ref="S6:S7"/>
    <mergeCell ref="O4:Q4"/>
  </mergeCells>
  <pageMargins left="0.31496062992125984" right="0.31496062992125984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80" zoomScaleNormal="80" workbookViewId="0">
      <selection activeCell="S15" sqref="S15"/>
    </sheetView>
  </sheetViews>
  <sheetFormatPr defaultRowHeight="15"/>
  <cols>
    <col min="2" max="2" width="21.42578125" customWidth="1"/>
    <col min="3" max="3" width="21.5703125" customWidth="1"/>
    <col min="4" max="4" width="17.140625" customWidth="1"/>
    <col min="5" max="5" width="20.28515625" customWidth="1"/>
    <col min="6" max="6" width="19.85546875" customWidth="1"/>
    <col min="7" max="7" width="17.42578125" customWidth="1"/>
    <col min="8" max="8" width="13.7109375" customWidth="1"/>
    <col min="9" max="9" width="20.28515625" customWidth="1"/>
    <col min="10" max="11" width="14.5703125" customWidth="1"/>
    <col min="12" max="12" width="16.85546875" customWidth="1"/>
    <col min="13" max="13" width="17.85546875" customWidth="1"/>
    <col min="14" max="14" width="15" customWidth="1"/>
    <col min="15" max="15" width="20.5703125" customWidth="1"/>
    <col min="16" max="16" width="12.7109375" customWidth="1"/>
    <col min="17" max="17" width="14.5703125" customWidth="1"/>
    <col min="18" max="18" width="19.140625" customWidth="1"/>
    <col min="19" max="19" width="19" customWidth="1"/>
  </cols>
  <sheetData>
    <row r="1" spans="1:19" ht="18.75">
      <c r="O1" s="25" t="s">
        <v>18</v>
      </c>
      <c r="P1" s="26"/>
      <c r="Q1" s="26"/>
      <c r="R1" s="26"/>
      <c r="S1" s="27"/>
    </row>
    <row r="2" spans="1:19" ht="12" customHeight="1">
      <c r="O2" s="3"/>
      <c r="P2" s="3"/>
    </row>
    <row r="3" spans="1:19" ht="15" customHeight="1">
      <c r="A3" s="17" t="s">
        <v>38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9" ht="1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38"/>
      <c r="R4" s="39"/>
    </row>
    <row r="5" spans="1:19" ht="12" customHeight="1">
      <c r="C5" s="3"/>
    </row>
    <row r="6" spans="1:19" ht="42.75" customHeight="1">
      <c r="A6" s="29" t="s">
        <v>6</v>
      </c>
      <c r="B6" s="30" t="s">
        <v>23</v>
      </c>
      <c r="C6" s="30" t="s">
        <v>0</v>
      </c>
      <c r="D6" s="30" t="s">
        <v>17</v>
      </c>
      <c r="E6" s="30" t="s">
        <v>21</v>
      </c>
      <c r="F6" s="30" t="s">
        <v>20</v>
      </c>
      <c r="G6" s="30" t="s">
        <v>2</v>
      </c>
      <c r="H6" s="30"/>
      <c r="I6" s="30"/>
      <c r="J6" s="30"/>
      <c r="K6" s="30"/>
      <c r="L6" s="30"/>
      <c r="M6" s="30" t="s">
        <v>3</v>
      </c>
      <c r="N6" s="30"/>
      <c r="O6" s="30"/>
      <c r="P6" s="30"/>
      <c r="Q6" s="30"/>
      <c r="R6" s="29"/>
      <c r="S6" s="30" t="s">
        <v>25</v>
      </c>
    </row>
    <row r="7" spans="1:19" ht="81" customHeight="1">
      <c r="A7" s="29"/>
      <c r="B7" s="30"/>
      <c r="C7" s="30"/>
      <c r="D7" s="30"/>
      <c r="E7" s="30"/>
      <c r="F7" s="30"/>
      <c r="G7" s="6" t="s">
        <v>4</v>
      </c>
      <c r="H7" s="6" t="s">
        <v>1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4</v>
      </c>
      <c r="N7" s="6" t="s">
        <v>1</v>
      </c>
      <c r="O7" s="6" t="s">
        <v>7</v>
      </c>
      <c r="P7" s="6" t="s">
        <v>8</v>
      </c>
      <c r="Q7" s="6" t="s">
        <v>9</v>
      </c>
      <c r="R7" s="6" t="s">
        <v>10</v>
      </c>
      <c r="S7" s="30"/>
    </row>
    <row r="8" spans="1:19" ht="14.25" customHeight="1">
      <c r="A8" s="5">
        <v>1</v>
      </c>
      <c r="B8" s="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</row>
    <row r="9" spans="1:19" ht="21" customHeight="1">
      <c r="A9" s="33" t="s">
        <v>14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4"/>
      <c r="S9" s="4"/>
    </row>
    <row r="10" spans="1:19" ht="18.75">
      <c r="A10" s="1">
        <v>1</v>
      </c>
      <c r="B10" s="16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4"/>
      <c r="S10" s="4"/>
    </row>
    <row r="11" spans="1:19" ht="18.75">
      <c r="A11" s="1" t="s">
        <v>11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4"/>
      <c r="S11" s="4"/>
    </row>
    <row r="12" spans="1:19" ht="18.75">
      <c r="A12" s="35" t="s">
        <v>5</v>
      </c>
      <c r="B12" s="35"/>
      <c r="C12" s="35"/>
      <c r="D12" s="34"/>
      <c r="E12" s="34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4"/>
      <c r="S12" s="4"/>
    </row>
    <row r="13" spans="1:19" ht="18.75">
      <c r="A13" s="33" t="s">
        <v>13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4"/>
      <c r="S13" s="4"/>
    </row>
    <row r="14" spans="1:19" ht="56.25">
      <c r="A14" s="1">
        <v>2</v>
      </c>
      <c r="B14" s="18" t="s">
        <v>35</v>
      </c>
      <c r="C14" s="19" t="s">
        <v>37</v>
      </c>
      <c r="D14" s="22">
        <v>45200</v>
      </c>
      <c r="E14" s="2"/>
      <c r="F14" s="2"/>
      <c r="G14" s="20">
        <v>40</v>
      </c>
      <c r="H14" s="20">
        <v>40</v>
      </c>
      <c r="I14" s="2"/>
      <c r="J14" s="2"/>
      <c r="K14" s="2"/>
      <c r="L14" s="2"/>
      <c r="M14" s="20">
        <v>577</v>
      </c>
      <c r="N14" s="20">
        <v>577</v>
      </c>
      <c r="O14" s="2"/>
      <c r="P14" s="2"/>
      <c r="Q14" s="2"/>
      <c r="R14" s="4"/>
      <c r="S14" s="21">
        <f>M14/G14*100</f>
        <v>1442.5</v>
      </c>
    </row>
    <row r="15" spans="1:19" ht="117" customHeight="1">
      <c r="A15" s="1">
        <v>5</v>
      </c>
      <c r="B15" s="18" t="s">
        <v>36</v>
      </c>
      <c r="C15" s="19" t="s">
        <v>30</v>
      </c>
      <c r="D15" s="22">
        <v>45231</v>
      </c>
      <c r="E15" s="2"/>
      <c r="F15" s="42" t="s">
        <v>44</v>
      </c>
      <c r="G15" s="20">
        <v>150</v>
      </c>
      <c r="H15" s="20">
        <v>150</v>
      </c>
      <c r="I15" s="2"/>
      <c r="J15" s="2"/>
      <c r="K15" s="2"/>
      <c r="L15" s="2"/>
      <c r="M15" s="20">
        <v>439</v>
      </c>
      <c r="N15" s="20">
        <v>439</v>
      </c>
      <c r="O15" s="2"/>
      <c r="P15" s="2"/>
      <c r="Q15" s="2"/>
      <c r="R15" s="4"/>
      <c r="S15" s="21">
        <f>M15/G15*100</f>
        <v>292.66666666666669</v>
      </c>
    </row>
    <row r="16" spans="1:19" ht="18.75">
      <c r="A16" s="35" t="s">
        <v>5</v>
      </c>
      <c r="B16" s="35"/>
      <c r="C16" s="35"/>
      <c r="D16" s="34"/>
      <c r="E16" s="34"/>
      <c r="F16" s="7"/>
      <c r="G16" s="23">
        <f>G14+G15</f>
        <v>190</v>
      </c>
      <c r="H16" s="23">
        <f>H14+H15</f>
        <v>190</v>
      </c>
      <c r="I16" s="2"/>
      <c r="J16" s="2"/>
      <c r="K16" s="2"/>
      <c r="L16" s="2"/>
      <c r="M16" s="23">
        <f t="shared" ref="M16:N16" si="0">M14+M15</f>
        <v>1016</v>
      </c>
      <c r="N16" s="23">
        <f t="shared" si="0"/>
        <v>1016</v>
      </c>
      <c r="O16" s="2"/>
      <c r="P16" s="2"/>
      <c r="Q16" s="2"/>
      <c r="R16" s="4"/>
      <c r="S16" s="21">
        <f>M16/G16*100</f>
        <v>534.73684210526312</v>
      </c>
    </row>
    <row r="17" spans="1:19" ht="18.75">
      <c r="A17" s="33" t="s">
        <v>12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4"/>
      <c r="S17" s="4"/>
    </row>
    <row r="18" spans="1:19" ht="18.75">
      <c r="A18" s="1">
        <v>1</v>
      </c>
      <c r="B18" s="16" t="s">
        <v>28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4"/>
      <c r="S18" s="4"/>
    </row>
    <row r="19" spans="1:19" ht="18.75">
      <c r="A19" s="1" t="s">
        <v>11</v>
      </c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4"/>
      <c r="S19" s="4"/>
    </row>
    <row r="20" spans="1:19" ht="18.75">
      <c r="A20" s="35" t="s">
        <v>5</v>
      </c>
      <c r="B20" s="35"/>
      <c r="C20" s="35"/>
      <c r="D20" s="34"/>
      <c r="E20" s="34"/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4"/>
      <c r="S20" s="4"/>
    </row>
    <row r="21" spans="1:19" ht="18.75">
      <c r="A21" s="33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"/>
      <c r="S21" s="4"/>
    </row>
    <row r="22" spans="1:19" ht="18.75">
      <c r="A22" s="1">
        <v>1</v>
      </c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4"/>
      <c r="S22" s="4"/>
    </row>
    <row r="23" spans="1:19" ht="18.75">
      <c r="A23" s="1" t="s">
        <v>11</v>
      </c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4"/>
      <c r="S23" s="4"/>
    </row>
    <row r="24" spans="1:19" ht="18.75">
      <c r="A24" s="35" t="s">
        <v>5</v>
      </c>
      <c r="B24" s="35"/>
      <c r="C24" s="35"/>
      <c r="D24" s="33"/>
      <c r="E24" s="33"/>
      <c r="F24" s="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4"/>
      <c r="S24" s="4"/>
    </row>
    <row r="25" spans="1:19" ht="18.75">
      <c r="A25" s="36" t="s">
        <v>16</v>
      </c>
      <c r="B25" s="41"/>
      <c r="C25" s="41"/>
      <c r="D25" s="41"/>
      <c r="E25" s="41"/>
      <c r="F25" s="11"/>
      <c r="G25" s="23">
        <f>G16</f>
        <v>190</v>
      </c>
      <c r="H25" s="23">
        <f>H16</f>
        <v>190</v>
      </c>
      <c r="I25" s="12"/>
      <c r="J25" s="12"/>
      <c r="K25" s="12"/>
      <c r="L25" s="12"/>
      <c r="M25" s="23">
        <f t="shared" ref="M25:N25" si="1">M16</f>
        <v>1016</v>
      </c>
      <c r="N25" s="23">
        <f t="shared" si="1"/>
        <v>1016</v>
      </c>
      <c r="O25" s="12"/>
      <c r="P25" s="12"/>
      <c r="Q25" s="12"/>
      <c r="R25" s="4"/>
      <c r="S25" s="21">
        <f>M25/G25*100</f>
        <v>534.73684210526312</v>
      </c>
    </row>
    <row r="26" spans="1:19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9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9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9" s="10" customFormat="1" ht="18.75">
      <c r="A29" s="3"/>
      <c r="B29" s="3"/>
      <c r="C29" s="3"/>
      <c r="D29" s="3"/>
      <c r="E29" s="3" t="s">
        <v>40</v>
      </c>
      <c r="F29" s="3"/>
      <c r="G29" s="3"/>
      <c r="H29" s="3"/>
      <c r="I29" s="3"/>
      <c r="J29" s="3" t="s">
        <v>41</v>
      </c>
      <c r="K29" s="24"/>
      <c r="L29" s="3"/>
      <c r="M29" s="3"/>
      <c r="N29" s="3"/>
      <c r="O29" s="3"/>
      <c r="P29" s="3"/>
      <c r="Q29" s="3"/>
    </row>
    <row r="33" spans="3:3">
      <c r="C33" t="s">
        <v>42</v>
      </c>
    </row>
    <row r="34" spans="3:3">
      <c r="C34" t="s">
        <v>43</v>
      </c>
    </row>
  </sheetData>
  <mergeCells count="20">
    <mergeCell ref="A20:E20"/>
    <mergeCell ref="A21:Q21"/>
    <mergeCell ref="A24:E24"/>
    <mergeCell ref="A25:E25"/>
    <mergeCell ref="S6:S7"/>
    <mergeCell ref="F6:F7"/>
    <mergeCell ref="A13:Q13"/>
    <mergeCell ref="A16:E16"/>
    <mergeCell ref="A17:Q17"/>
    <mergeCell ref="A9:Q9"/>
    <mergeCell ref="A12:E12"/>
    <mergeCell ref="O1:S1"/>
    <mergeCell ref="C6:C7"/>
    <mergeCell ref="A6:A7"/>
    <mergeCell ref="G6:L6"/>
    <mergeCell ref="E6:E7"/>
    <mergeCell ref="D6:D7"/>
    <mergeCell ref="B6:B7"/>
    <mergeCell ref="M6:R6"/>
    <mergeCell ref="Q4:R4"/>
  </mergeCells>
  <pageMargins left="0.31496062992125984" right="0.11811023622047245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2023-12-08T07:43:49Z</dcterms:modified>
</cp:coreProperties>
</file>